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'Лист3'!$18:$21</definedName>
    <definedName name="_xlnm.Print_Area" localSheetId="0">'Лист3'!$A$1:$R$38</definedName>
  </definedNames>
  <calcPr fullCalcOnLoad="1"/>
</workbook>
</file>

<file path=xl/sharedStrings.xml><?xml version="1.0" encoding="utf-8"?>
<sst xmlns="http://schemas.openxmlformats.org/spreadsheetml/2006/main" count="97" uniqueCount="62">
  <si>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</si>
  <si>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</si>
  <si>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</si>
  <si>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</si>
  <si>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</si>
  <si>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</si>
  <si>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</si>
  <si>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</si>
  <si>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</si>
  <si>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</si>
  <si>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</si>
  <si>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</si>
  <si>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</si>
  <si>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</si>
  <si>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</si>
  <si>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</si>
  <si>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</si>
  <si>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</si>
  <si>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</si>
  <si>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</si>
  <si>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</si>
  <si>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</si>
  <si>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</si>
  <si>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Муниципальное учреждение администрация сельского поселения Верхнеказымский</t>
  </si>
  <si>
    <t xml:space="preserve">Уличное освещение </t>
  </si>
  <si>
    <t>431</t>
  </si>
  <si>
    <t>Озеленение</t>
  </si>
  <si>
    <t>12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</si>
  <si>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</si>
  <si>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</si>
  <si>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</si>
  <si>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</si>
  <si>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</si>
  <si>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</si>
  <si>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</si>
  <si>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</si>
  <si>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</si>
  <si>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</si>
  <si>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сельского поселения Верхнеказымский</t>
  </si>
  <si>
    <t>классификации расходов бюджета  сельского поселения Верхнеказымский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</si>
  <si>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</si>
  <si>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</si>
  <si>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</si>
  <si>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</si>
  <si>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</si>
  <si>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7</t>
  </si>
  <si>
    <t>Условно утвержденные расходы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</si>
  <si>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</si>
  <si>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</si>
  <si>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 ведомственной структуре расходов на плановый период 2011 и 2012 годов</t>
  </si>
  <si>
    <t>Всего на  год</t>
  </si>
  <si>
    <t>2011 год</t>
  </si>
  <si>
    <t xml:space="preserve"> 2012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</si>
  <si>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</si>
  <si>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</si>
  <si>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</si>
  <si>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Уточнено</t>
  </si>
  <si>
    <t>Утвержде-но</t>
  </si>
  <si>
    <t>Уточне-ние</t>
  </si>
  <si>
    <t>ПРИЛОЖЕНИЕ 6</t>
  </si>
  <si>
    <t xml:space="preserve">от 08 декабря  2009 года № 43 </t>
  </si>
  <si>
    <t>от   14 мая 2010 года № 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</si>
</sst>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="84" zoomScaleSheetLayoutView="84" zoomScalePageLayoutView="0" workbookViewId="0" topLeftCell="B1">
      <selection activeCell="P5" sqref="P5"/>
    </sheetView>
  </sheetViews>
  <sheetFormatPr defaultColWidth="9.140625" defaultRowHeight="12.75"/>
  <cols>
    <col min="1" max="1" width="37.2812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1.28125" style="1" customWidth="1"/>
    <col min="8" max="8" width="8.8515625" style="1" customWidth="1"/>
    <col min="9" max="10" width="10.421875" style="1" customWidth="1"/>
    <col min="11" max="11" width="10.7109375" style="1" customWidth="1"/>
    <col min="12" max="12" width="10.8515625" style="1" customWidth="1"/>
    <col min="13" max="13" width="11.00390625" style="1" customWidth="1"/>
    <col min="14" max="14" width="10.7109375" style="1" customWidth="1"/>
    <col min="15" max="15" width="11.00390625" style="1" customWidth="1"/>
    <col min="16" max="16" width="11.421875" style="1" customWidth="1"/>
    <col min="17" max="17" width="9.8515625" style="1" customWidth="1"/>
    <col min="18" max="18" width="10.421875" style="1" customWidth="1"/>
    <col min="19" max="16384" width="9.140625" style="1" customWidth="1"/>
  </cols>
  <sheetData>
    <row r="1" spans="1:18" ht="2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 t="s">
        <v>59</v>
      </c>
      <c r="Q1" s="24"/>
      <c r="R1" s="23"/>
    </row>
    <row r="2" spans="1:18" ht="2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 t="s">
        <v>37</v>
      </c>
      <c r="Q2" s="24"/>
      <c r="R2" s="23"/>
    </row>
    <row r="3" spans="1:18" ht="2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 t="s">
        <v>38</v>
      </c>
      <c r="Q3" s="24"/>
      <c r="R3" s="23"/>
    </row>
    <row r="4" spans="1:18" ht="2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 t="s">
        <v>61</v>
      </c>
      <c r="Q4" s="24"/>
      <c r="R4" s="23"/>
    </row>
    <row r="5" spans="1:18" ht="2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2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 t="s">
        <v>45</v>
      </c>
      <c r="Q6" s="24"/>
      <c r="R6" s="23"/>
    </row>
    <row r="7" spans="1:18" ht="2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 t="s">
        <v>37</v>
      </c>
      <c r="Q7" s="24"/>
      <c r="R7" s="23"/>
    </row>
    <row r="8" spans="1:18" ht="2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 t="s">
        <v>38</v>
      </c>
      <c r="Q8" s="24"/>
      <c r="R8" s="23"/>
    </row>
    <row r="9" spans="1:18" ht="2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 t="s">
        <v>60</v>
      </c>
      <c r="Q9" s="24"/>
      <c r="R9" s="23"/>
    </row>
    <row r="10" spans="1:18" ht="2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3"/>
      <c r="R10" s="23"/>
    </row>
    <row r="11" spans="1:18" ht="20.25">
      <c r="A11" s="24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3"/>
      <c r="R11" s="23"/>
    </row>
    <row r="12" spans="1:18" ht="20.25">
      <c r="A12" s="24"/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0.25">
      <c r="A13" s="27" t="s">
        <v>54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20.25">
      <c r="A14" s="27" t="s">
        <v>53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20.25">
      <c r="A15" s="27" t="s">
        <v>39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20.25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2" ht="42" customHeight="1">
      <c r="A17" s="2"/>
      <c r="B17" s="2"/>
    </row>
    <row r="18" spans="1:20" ht="20.25" customHeight="1">
      <c r="A18" s="28" t="s">
        <v>0</v>
      </c>
      <c r="B18" s="31" t="s">
        <v>20</v>
      </c>
      <c r="C18" s="31" t="s">
        <v>1</v>
      </c>
      <c r="D18" s="31" t="s">
        <v>2</v>
      </c>
      <c r="E18" s="31" t="s">
        <v>6</v>
      </c>
      <c r="F18" s="31" t="s">
        <v>3</v>
      </c>
      <c r="G18" s="34" t="s">
        <v>51</v>
      </c>
      <c r="H18" s="35"/>
      <c r="I18" s="35"/>
      <c r="J18" s="35"/>
      <c r="K18" s="35"/>
      <c r="L18" s="36"/>
      <c r="M18" s="25" t="s">
        <v>52</v>
      </c>
      <c r="N18" s="25"/>
      <c r="O18" s="25"/>
      <c r="P18" s="25"/>
      <c r="Q18" s="25"/>
      <c r="R18" s="25"/>
      <c r="S18" s="3"/>
      <c r="T18" s="3"/>
    </row>
    <row r="19" spans="1:19" ht="47.25" customHeight="1">
      <c r="A19" s="29"/>
      <c r="B19" s="32"/>
      <c r="C19" s="32"/>
      <c r="D19" s="32"/>
      <c r="E19" s="32"/>
      <c r="F19" s="32"/>
      <c r="G19" s="37" t="s">
        <v>50</v>
      </c>
      <c r="H19" s="38"/>
      <c r="I19" s="39"/>
      <c r="J19" s="25" t="s">
        <v>7</v>
      </c>
      <c r="K19" s="25"/>
      <c r="L19" s="25"/>
      <c r="M19" s="25" t="s">
        <v>50</v>
      </c>
      <c r="N19" s="25"/>
      <c r="O19" s="25"/>
      <c r="P19" s="25" t="s">
        <v>7</v>
      </c>
      <c r="Q19" s="25"/>
      <c r="R19" s="25"/>
      <c r="S19" s="4"/>
    </row>
    <row r="20" spans="1:19" ht="34.5" customHeight="1">
      <c r="A20" s="30"/>
      <c r="B20" s="33"/>
      <c r="C20" s="33"/>
      <c r="D20" s="33"/>
      <c r="E20" s="33"/>
      <c r="F20" s="33"/>
      <c r="G20" s="14" t="s">
        <v>57</v>
      </c>
      <c r="H20" s="14" t="s">
        <v>58</v>
      </c>
      <c r="I20" s="14" t="s">
        <v>56</v>
      </c>
      <c r="J20" s="14" t="s">
        <v>57</v>
      </c>
      <c r="K20" s="14" t="s">
        <v>58</v>
      </c>
      <c r="L20" s="14" t="s">
        <v>56</v>
      </c>
      <c r="M20" s="14" t="s">
        <v>57</v>
      </c>
      <c r="N20" s="14" t="s">
        <v>58</v>
      </c>
      <c r="O20" s="14" t="s">
        <v>56</v>
      </c>
      <c r="P20" s="14" t="s">
        <v>57</v>
      </c>
      <c r="Q20" s="14" t="s">
        <v>58</v>
      </c>
      <c r="R20" s="14" t="s">
        <v>56</v>
      </c>
      <c r="S20" s="4"/>
    </row>
    <row r="21" spans="1:19" ht="19.5" customHeight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  <c r="L21" s="22">
        <v>12</v>
      </c>
      <c r="M21" s="22">
        <v>13</v>
      </c>
      <c r="N21" s="22">
        <v>14</v>
      </c>
      <c r="O21" s="22">
        <v>15</v>
      </c>
      <c r="P21" s="22">
        <v>16</v>
      </c>
      <c r="Q21" s="22">
        <v>17</v>
      </c>
      <c r="R21" s="22">
        <v>18</v>
      </c>
      <c r="S21" s="4"/>
    </row>
    <row r="22" spans="1:18" s="19" customFormat="1" ht="47.25">
      <c r="A22" s="6" t="s">
        <v>23</v>
      </c>
      <c r="B22" s="5">
        <v>431</v>
      </c>
      <c r="C22" s="9"/>
      <c r="D22" s="9"/>
      <c r="E22" s="9"/>
      <c r="F22" s="9"/>
      <c r="G22" s="17">
        <f>SUM(G23:G34)</f>
        <v>46747.1</v>
      </c>
      <c r="H22" s="17">
        <f aca="true" t="shared" si="0" ref="H22:P22">SUM(H23:H34)</f>
        <v>1041.2</v>
      </c>
      <c r="I22" s="17">
        <f>SUM(G22+H22)</f>
        <v>47788.299999999996</v>
      </c>
      <c r="J22" s="17">
        <f t="shared" si="0"/>
        <v>0</v>
      </c>
      <c r="K22" s="17">
        <f>SUM(K23:K34)</f>
        <v>0</v>
      </c>
      <c r="L22" s="17">
        <f>SUM(J22+K22)</f>
        <v>0</v>
      </c>
      <c r="M22" s="17">
        <f t="shared" si="0"/>
        <v>49495.9</v>
      </c>
      <c r="N22" s="17">
        <f>SUM(N23:N34)</f>
        <v>1112.2</v>
      </c>
      <c r="O22" s="17">
        <f>SUM(M22+N22)</f>
        <v>50608.1</v>
      </c>
      <c r="P22" s="17">
        <f t="shared" si="0"/>
        <v>0</v>
      </c>
      <c r="Q22" s="17">
        <f>SUM(Q23:Q34)</f>
        <v>0</v>
      </c>
      <c r="R22" s="17">
        <f>SUM(P22+Q22)</f>
        <v>0</v>
      </c>
    </row>
    <row r="23" spans="1:18" s="19" customFormat="1" ht="21" customHeight="1">
      <c r="A23" s="15" t="s">
        <v>21</v>
      </c>
      <c r="B23" s="14">
        <v>431</v>
      </c>
      <c r="C23" s="10" t="s">
        <v>8</v>
      </c>
      <c r="D23" s="10" t="s">
        <v>9</v>
      </c>
      <c r="E23" s="10" t="s">
        <v>10</v>
      </c>
      <c r="F23" s="10" t="s">
        <v>11</v>
      </c>
      <c r="G23" s="20">
        <v>1100</v>
      </c>
      <c r="H23" s="20">
        <v>0</v>
      </c>
      <c r="I23" s="20">
        <f aca="true" t="shared" si="1" ref="I23:I34">G23+H23</f>
        <v>1100</v>
      </c>
      <c r="J23" s="20"/>
      <c r="K23" s="20">
        <v>0</v>
      </c>
      <c r="L23" s="20">
        <f aca="true" t="shared" si="2" ref="L23:L34">K23+J23</f>
        <v>0</v>
      </c>
      <c r="M23" s="20">
        <v>1100</v>
      </c>
      <c r="N23" s="20">
        <v>0</v>
      </c>
      <c r="O23" s="20">
        <f aca="true" t="shared" si="3" ref="O23:O34">M23+N23</f>
        <v>1100</v>
      </c>
      <c r="P23" s="20"/>
      <c r="Q23" s="20">
        <v>0</v>
      </c>
      <c r="R23" s="20">
        <f aca="true" t="shared" si="4" ref="R23:R34">P23+Q23</f>
        <v>0</v>
      </c>
    </row>
    <row r="24" spans="1:18" s="19" customFormat="1" ht="15.75">
      <c r="A24" s="16" t="s">
        <v>22</v>
      </c>
      <c r="B24" s="14">
        <v>431</v>
      </c>
      <c r="C24" s="10" t="s">
        <v>8</v>
      </c>
      <c r="D24" s="10" t="s">
        <v>12</v>
      </c>
      <c r="E24" s="10" t="s">
        <v>13</v>
      </c>
      <c r="F24" s="10" t="s">
        <v>11</v>
      </c>
      <c r="G24" s="20">
        <v>5745</v>
      </c>
      <c r="H24" s="20">
        <v>0</v>
      </c>
      <c r="I24" s="20">
        <f t="shared" si="1"/>
        <v>5745</v>
      </c>
      <c r="J24" s="20"/>
      <c r="K24" s="20">
        <v>0</v>
      </c>
      <c r="L24" s="20">
        <f t="shared" si="2"/>
        <v>0</v>
      </c>
      <c r="M24" s="20">
        <v>5745</v>
      </c>
      <c r="N24" s="20">
        <v>0</v>
      </c>
      <c r="O24" s="20">
        <f t="shared" si="3"/>
        <v>5745</v>
      </c>
      <c r="P24" s="20"/>
      <c r="Q24" s="20">
        <v>0</v>
      </c>
      <c r="R24" s="20">
        <f t="shared" si="4"/>
        <v>0</v>
      </c>
    </row>
    <row r="25" spans="1:18" s="19" customFormat="1" ht="31.5">
      <c r="A25" s="16" t="s">
        <v>55</v>
      </c>
      <c r="B25" s="14">
        <v>431</v>
      </c>
      <c r="C25" s="10" t="s">
        <v>8</v>
      </c>
      <c r="D25" s="10" t="s">
        <v>27</v>
      </c>
      <c r="E25" s="10" t="s">
        <v>28</v>
      </c>
      <c r="F25" s="10" t="s">
        <v>29</v>
      </c>
      <c r="G25" s="20">
        <v>128</v>
      </c>
      <c r="H25" s="20">
        <v>0</v>
      </c>
      <c r="I25" s="20">
        <f t="shared" si="1"/>
        <v>128</v>
      </c>
      <c r="J25" s="20"/>
      <c r="K25" s="20">
        <v>0</v>
      </c>
      <c r="L25" s="20">
        <f t="shared" si="2"/>
        <v>0</v>
      </c>
      <c r="M25" s="20">
        <v>128</v>
      </c>
      <c r="N25" s="20">
        <v>0</v>
      </c>
      <c r="O25" s="20">
        <f t="shared" si="3"/>
        <v>128</v>
      </c>
      <c r="P25" s="20"/>
      <c r="Q25" s="20">
        <v>0</v>
      </c>
      <c r="R25" s="20">
        <f t="shared" si="4"/>
        <v>0</v>
      </c>
    </row>
    <row r="26" spans="1:18" s="19" customFormat="1" ht="63">
      <c r="A26" s="16" t="s">
        <v>40</v>
      </c>
      <c r="B26" s="14">
        <v>431</v>
      </c>
      <c r="C26" s="10" t="s">
        <v>8</v>
      </c>
      <c r="D26" s="10" t="s">
        <v>14</v>
      </c>
      <c r="E26" s="10" t="s">
        <v>13</v>
      </c>
      <c r="F26" s="10" t="s">
        <v>11</v>
      </c>
      <c r="G26" s="20">
        <v>346</v>
      </c>
      <c r="H26" s="20">
        <v>0</v>
      </c>
      <c r="I26" s="20">
        <f t="shared" si="1"/>
        <v>346</v>
      </c>
      <c r="J26" s="20"/>
      <c r="K26" s="20">
        <v>0</v>
      </c>
      <c r="L26" s="20">
        <f t="shared" si="2"/>
        <v>0</v>
      </c>
      <c r="M26" s="20">
        <v>346</v>
      </c>
      <c r="N26" s="20">
        <v>0</v>
      </c>
      <c r="O26" s="20">
        <f t="shared" si="3"/>
        <v>346</v>
      </c>
      <c r="P26" s="20"/>
      <c r="Q26" s="20">
        <v>0</v>
      </c>
      <c r="R26" s="20">
        <f t="shared" si="4"/>
        <v>0</v>
      </c>
    </row>
    <row r="27" spans="1:18" s="19" customFormat="1" ht="15.75">
      <c r="A27" s="7" t="s">
        <v>46</v>
      </c>
      <c r="B27" s="14">
        <v>431</v>
      </c>
      <c r="C27" s="10" t="s">
        <v>8</v>
      </c>
      <c r="D27" s="10" t="s">
        <v>14</v>
      </c>
      <c r="E27" s="10" t="s">
        <v>15</v>
      </c>
      <c r="F27" s="10" t="s">
        <v>16</v>
      </c>
      <c r="G27" s="20">
        <v>1136</v>
      </c>
      <c r="H27" s="20">
        <v>30</v>
      </c>
      <c r="I27" s="20">
        <f t="shared" si="1"/>
        <v>1166</v>
      </c>
      <c r="J27" s="20"/>
      <c r="K27" s="20">
        <v>0</v>
      </c>
      <c r="L27" s="20">
        <f t="shared" si="2"/>
        <v>0</v>
      </c>
      <c r="M27" s="20">
        <v>2349</v>
      </c>
      <c r="N27" s="20">
        <v>62</v>
      </c>
      <c r="O27" s="20">
        <f t="shared" si="3"/>
        <v>2411</v>
      </c>
      <c r="P27" s="20"/>
      <c r="Q27" s="20">
        <v>0</v>
      </c>
      <c r="R27" s="20">
        <f t="shared" si="4"/>
        <v>0</v>
      </c>
    </row>
    <row r="28" spans="1:18" s="19" customFormat="1" ht="69.75" customHeight="1">
      <c r="A28" s="16" t="s">
        <v>41</v>
      </c>
      <c r="B28" s="10" t="s">
        <v>25</v>
      </c>
      <c r="C28" s="10" t="s">
        <v>17</v>
      </c>
      <c r="D28" s="10" t="s">
        <v>30</v>
      </c>
      <c r="E28" s="10" t="s">
        <v>31</v>
      </c>
      <c r="F28" s="10" t="s">
        <v>11</v>
      </c>
      <c r="G28" s="20">
        <v>80</v>
      </c>
      <c r="H28" s="20">
        <v>0</v>
      </c>
      <c r="I28" s="20">
        <f t="shared" si="1"/>
        <v>80</v>
      </c>
      <c r="J28" s="20"/>
      <c r="K28" s="20">
        <v>0</v>
      </c>
      <c r="L28" s="20">
        <f t="shared" si="2"/>
        <v>0</v>
      </c>
      <c r="M28" s="20">
        <v>80</v>
      </c>
      <c r="N28" s="20">
        <v>0</v>
      </c>
      <c r="O28" s="20">
        <f t="shared" si="3"/>
        <v>80</v>
      </c>
      <c r="P28" s="20"/>
      <c r="Q28" s="20">
        <v>0</v>
      </c>
      <c r="R28" s="20">
        <f t="shared" si="4"/>
        <v>0</v>
      </c>
    </row>
    <row r="29" spans="1:18" s="19" customFormat="1" ht="15.75">
      <c r="A29" s="16" t="s">
        <v>24</v>
      </c>
      <c r="B29" s="10" t="s">
        <v>25</v>
      </c>
      <c r="C29" s="10" t="s">
        <v>18</v>
      </c>
      <c r="D29" s="10" t="s">
        <v>17</v>
      </c>
      <c r="E29" s="10">
        <v>6000100</v>
      </c>
      <c r="F29" s="10">
        <v>500</v>
      </c>
      <c r="G29" s="20">
        <v>200</v>
      </c>
      <c r="H29" s="20"/>
      <c r="I29" s="20">
        <f t="shared" si="1"/>
        <v>200</v>
      </c>
      <c r="J29" s="20"/>
      <c r="K29" s="20"/>
      <c r="L29" s="20">
        <f t="shared" si="2"/>
        <v>0</v>
      </c>
      <c r="M29" s="20">
        <v>200</v>
      </c>
      <c r="N29" s="20"/>
      <c r="O29" s="20">
        <f t="shared" si="3"/>
        <v>200</v>
      </c>
      <c r="P29" s="20"/>
      <c r="Q29" s="20"/>
      <c r="R29" s="20">
        <f t="shared" si="4"/>
        <v>0</v>
      </c>
    </row>
    <row r="30" spans="1:18" s="19" customFormat="1" ht="15.75">
      <c r="A30" s="16" t="s">
        <v>26</v>
      </c>
      <c r="B30" s="10" t="s">
        <v>25</v>
      </c>
      <c r="C30" s="10" t="s">
        <v>18</v>
      </c>
      <c r="D30" s="10" t="s">
        <v>17</v>
      </c>
      <c r="E30" s="10">
        <v>6000300</v>
      </c>
      <c r="F30" s="10">
        <v>500</v>
      </c>
      <c r="G30" s="20">
        <v>300</v>
      </c>
      <c r="H30" s="20"/>
      <c r="I30" s="20">
        <f t="shared" si="1"/>
        <v>300</v>
      </c>
      <c r="J30" s="20"/>
      <c r="K30" s="20"/>
      <c r="L30" s="20">
        <f t="shared" si="2"/>
        <v>0</v>
      </c>
      <c r="M30" s="20">
        <v>300</v>
      </c>
      <c r="N30" s="20"/>
      <c r="O30" s="20">
        <f t="shared" si="3"/>
        <v>300</v>
      </c>
      <c r="P30" s="20"/>
      <c r="Q30" s="20"/>
      <c r="R30" s="20">
        <f t="shared" si="4"/>
        <v>0</v>
      </c>
    </row>
    <row r="31" spans="1:18" s="19" customFormat="1" ht="47.25">
      <c r="A31" s="7" t="s">
        <v>42</v>
      </c>
      <c r="B31" s="14">
        <v>431</v>
      </c>
      <c r="C31" s="10" t="s">
        <v>18</v>
      </c>
      <c r="D31" s="10" t="s">
        <v>17</v>
      </c>
      <c r="E31" s="10" t="s">
        <v>19</v>
      </c>
      <c r="F31" s="10" t="s">
        <v>11</v>
      </c>
      <c r="G31" s="20">
        <f>772+100</f>
        <v>872</v>
      </c>
      <c r="H31" s="20"/>
      <c r="I31" s="20">
        <f t="shared" si="1"/>
        <v>872</v>
      </c>
      <c r="J31" s="20"/>
      <c r="K31" s="20"/>
      <c r="L31" s="20">
        <f t="shared" si="2"/>
        <v>0</v>
      </c>
      <c r="M31" s="20">
        <f>772+100</f>
        <v>872</v>
      </c>
      <c r="N31" s="20"/>
      <c r="O31" s="20">
        <f t="shared" si="3"/>
        <v>872</v>
      </c>
      <c r="P31" s="20"/>
      <c r="Q31" s="20"/>
      <c r="R31" s="20">
        <f t="shared" si="4"/>
        <v>0</v>
      </c>
    </row>
    <row r="32" spans="1:18" s="19" customFormat="1" ht="78.75">
      <c r="A32" s="16" t="s">
        <v>48</v>
      </c>
      <c r="B32" s="14">
        <v>431</v>
      </c>
      <c r="C32" s="10" t="s">
        <v>32</v>
      </c>
      <c r="D32" s="10" t="s">
        <v>8</v>
      </c>
      <c r="E32" s="10">
        <v>4409900</v>
      </c>
      <c r="F32" s="10" t="s">
        <v>47</v>
      </c>
      <c r="G32" s="20">
        <f>2903+177</f>
        <v>3080</v>
      </c>
      <c r="H32" s="20">
        <v>-177</v>
      </c>
      <c r="I32" s="20">
        <f>G32+H32</f>
        <v>2903</v>
      </c>
      <c r="J32" s="20"/>
      <c r="K32" s="20">
        <v>0</v>
      </c>
      <c r="L32" s="20">
        <f>K32+J32</f>
        <v>0</v>
      </c>
      <c r="M32" s="20">
        <f>2990+179</f>
        <v>3169</v>
      </c>
      <c r="N32" s="20">
        <v>-179</v>
      </c>
      <c r="O32" s="20">
        <f>M32+N32</f>
        <v>2990</v>
      </c>
      <c r="P32" s="20"/>
      <c r="Q32" s="20">
        <v>0</v>
      </c>
      <c r="R32" s="20">
        <f>P32+Q32</f>
        <v>0</v>
      </c>
    </row>
    <row r="33" spans="1:18" s="19" customFormat="1" ht="47.25">
      <c r="A33" s="16" t="s">
        <v>43</v>
      </c>
      <c r="B33" s="14">
        <v>431</v>
      </c>
      <c r="C33" s="10" t="s">
        <v>30</v>
      </c>
      <c r="D33" s="10" t="s">
        <v>32</v>
      </c>
      <c r="E33" s="10" t="s">
        <v>33</v>
      </c>
      <c r="F33" s="10" t="s">
        <v>11</v>
      </c>
      <c r="G33" s="20">
        <v>60</v>
      </c>
      <c r="H33" s="20">
        <v>0</v>
      </c>
      <c r="I33" s="20">
        <f t="shared" si="1"/>
        <v>60</v>
      </c>
      <c r="J33" s="20"/>
      <c r="K33" s="20">
        <v>0</v>
      </c>
      <c r="L33" s="20">
        <f t="shared" si="2"/>
        <v>0</v>
      </c>
      <c r="M33" s="20">
        <v>60</v>
      </c>
      <c r="N33" s="20">
        <v>0</v>
      </c>
      <c r="O33" s="20">
        <f t="shared" si="3"/>
        <v>60</v>
      </c>
      <c r="P33" s="20"/>
      <c r="Q33" s="20">
        <v>0</v>
      </c>
      <c r="R33" s="20">
        <f t="shared" si="4"/>
        <v>0</v>
      </c>
    </row>
    <row r="34" spans="1:18" s="19" customFormat="1" ht="157.5">
      <c r="A34" s="16" t="s">
        <v>44</v>
      </c>
      <c r="B34" s="14">
        <v>431</v>
      </c>
      <c r="C34" s="10" t="s">
        <v>34</v>
      </c>
      <c r="D34" s="10" t="s">
        <v>12</v>
      </c>
      <c r="E34" s="10" t="s">
        <v>35</v>
      </c>
      <c r="F34" s="10" t="s">
        <v>36</v>
      </c>
      <c r="G34" s="20">
        <v>33700.1</v>
      </c>
      <c r="H34" s="20">
        <v>1188.2</v>
      </c>
      <c r="I34" s="20">
        <f t="shared" si="1"/>
        <v>34888.299999999996</v>
      </c>
      <c r="J34" s="20"/>
      <c r="K34" s="20">
        <v>0</v>
      </c>
      <c r="L34" s="20">
        <f t="shared" si="2"/>
        <v>0</v>
      </c>
      <c r="M34" s="20">
        <v>35146.9</v>
      </c>
      <c r="N34" s="20">
        <v>1229.2</v>
      </c>
      <c r="O34" s="20">
        <f t="shared" si="3"/>
        <v>36376.1</v>
      </c>
      <c r="P34" s="20"/>
      <c r="Q34" s="20">
        <v>0</v>
      </c>
      <c r="R34" s="20">
        <f t="shared" si="4"/>
        <v>0</v>
      </c>
    </row>
    <row r="35" spans="1:18" s="19" customFormat="1" ht="15.75">
      <c r="A35" s="6" t="s">
        <v>4</v>
      </c>
      <c r="B35" s="6"/>
      <c r="C35" s="10"/>
      <c r="D35" s="11"/>
      <c r="E35" s="11"/>
      <c r="F35" s="11"/>
      <c r="G35" s="17">
        <f>SUM(G23:G34)</f>
        <v>46747.1</v>
      </c>
      <c r="H35" s="17">
        <f>SUM(H23:H34)</f>
        <v>1041.2</v>
      </c>
      <c r="I35" s="17">
        <f>SUM(G35+H35)</f>
        <v>47788.299999999996</v>
      </c>
      <c r="J35" s="17">
        <f>J22</f>
        <v>0</v>
      </c>
      <c r="K35" s="17">
        <f>SUM(K23:K34)</f>
        <v>0</v>
      </c>
      <c r="L35" s="17">
        <f>SUM(J35+K35)</f>
        <v>0</v>
      </c>
      <c r="M35" s="17">
        <f>SUM(M23:M34)</f>
        <v>49495.9</v>
      </c>
      <c r="N35" s="17">
        <f>SUM(N23:N34)</f>
        <v>1112.2</v>
      </c>
      <c r="O35" s="17">
        <f>SUM(M35+N35)</f>
        <v>50608.1</v>
      </c>
      <c r="P35" s="17">
        <f>SUM(P23:P31)</f>
        <v>0</v>
      </c>
      <c r="Q35" s="17">
        <f>SUM(Q23:Q34)</f>
        <v>0</v>
      </c>
      <c r="R35" s="17">
        <f>SUM(P35+Q35)</f>
        <v>0</v>
      </c>
    </row>
    <row r="36" spans="1:18" s="19" customFormat="1" ht="15.75">
      <c r="A36" s="4"/>
      <c r="B36" s="4"/>
      <c r="C36" s="21"/>
      <c r="D36" s="21"/>
      <c r="E36" s="21"/>
      <c r="F36" s="2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s="19" customFormat="1" ht="15.75">
      <c r="A37" s="4"/>
      <c r="B37" s="4"/>
      <c r="C37" s="21"/>
      <c r="D37" s="21"/>
      <c r="E37" s="21"/>
      <c r="F37" s="2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s="19" customFormat="1" ht="15.75">
      <c r="A38" s="26" t="s">
        <v>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3:18" ht="15.75">
      <c r="C39" s="12"/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3:18" ht="15.75">
      <c r="C40" s="12"/>
      <c r="D40" s="12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3:18" ht="15.75">
      <c r="C41" s="12"/>
      <c r="D41" s="12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3:18" ht="15.75">
      <c r="C42" s="12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3:18" ht="15.75"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3:18" ht="15.75">
      <c r="C44" s="12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3:18" ht="15.75">
      <c r="C45" s="12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3:18" ht="15.75"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3:18" ht="15.75"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3:18" ht="15.75">
      <c r="C48" s="12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3:18" ht="15.75">
      <c r="C49" s="12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3:18" ht="15.75"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3:18" ht="15.75"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3:18" ht="15.75"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3:18" ht="15.75">
      <c r="C53" s="8"/>
      <c r="D53" s="8"/>
      <c r="E53" s="8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3:18" ht="15.75">
      <c r="C54" s="8"/>
      <c r="D54" s="8"/>
      <c r="E54" s="8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3:18" ht="15.75">
      <c r="C55" s="8"/>
      <c r="D55" s="8"/>
      <c r="E55" s="8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3:18" ht="15.75">
      <c r="C56" s="8"/>
      <c r="D56" s="8"/>
      <c r="E56" s="8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3:18" ht="15.75">
      <c r="C57" s="8"/>
      <c r="D57" s="8"/>
      <c r="E57" s="8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3:18" ht="15.75">
      <c r="C58" s="8"/>
      <c r="D58" s="8"/>
      <c r="E58" s="8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3:18" ht="15.75">
      <c r="C59" s="8"/>
      <c r="D59" s="8"/>
      <c r="E59" s="8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3:18" ht="15.75">
      <c r="C60" s="8"/>
      <c r="D60" s="8"/>
      <c r="E60" s="8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7:18" ht="15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7:18" ht="15.7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7:18" ht="15.7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7:18" ht="15.7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7:18" ht="15.7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7:18" ht="15.7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7:18" ht="15.7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7:18" ht="15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7:18" ht="15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7:18" ht="15.7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7:18" ht="15.7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7:18" ht="15.7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7:18" ht="15.7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7:18" ht="15.7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7:18" ht="15.7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7:18" ht="15.7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7:18" ht="15.7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7:18" ht="15.7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7:18" ht="15.7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7:18" ht="15.7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7:18" ht="15.7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7:18" ht="15.7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7:18" ht="15.7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</sheetData>
  <sheetProtection/>
  <mergeCells count="17">
    <mergeCell ref="C18:C20"/>
    <mergeCell ref="D18:D20"/>
    <mergeCell ref="E18:E20"/>
    <mergeCell ref="F18:F20"/>
    <mergeCell ref="J19:L19"/>
    <mergeCell ref="G18:L18"/>
    <mergeCell ref="G19:I19"/>
    <mergeCell ref="M19:O19"/>
    <mergeCell ref="P19:R19"/>
    <mergeCell ref="M18:R18"/>
    <mergeCell ref="A38:R38"/>
    <mergeCell ref="A13:R13"/>
    <mergeCell ref="A14:R14"/>
    <mergeCell ref="A15:R15"/>
    <mergeCell ref="A16:R16"/>
    <mergeCell ref="A18:A20"/>
    <mergeCell ref="B18:B20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2010-04-23T07:07:34Z</cp:lastPrinted>
  <dcterms:created xsi:type="dcterms:W3CDTF">1996-10-08T23:32:33Z</dcterms:created>
  <dcterms:modified xsi:type="dcterms:W3CDTF">2010-05-17T03:47:42Z</dcterms:modified>
  <cp:category/>
  <cp:version/>
  <cp:contentType/>
  <cp:contentStatus/>
</cp:coreProperties>
</file>